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<sst xmlns="http://schemas.openxmlformats.org/spreadsheetml/2006/main" count="323" uniqueCount="135">
  <si>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</si>
  <si>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</si>
  <si>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</si>
  <si>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</si>
  <si>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</si>
  <si>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</si>
  <si>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</si>
  <si>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</si>
  <si>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</si>
  <si>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</si>
  <si>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</si>
  <si>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</si>
  <si>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</si>
  <si>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</si>
  <si>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</si>
  <si>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</si>
  <si>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</si>
  <si>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</si>
  <si>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</si>
  <si>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</si>
  <si>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</si>
  <si>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</si>
  <si>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</si>
  <si>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</si>
  <si>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</si>
  <si>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овсяная</t>
  </si>
  <si>
    <t>54-22к-2020</t>
  </si>
  <si>
    <t>13.30</t>
  </si>
  <si>
    <t>гор.напиток</t>
  </si>
  <si>
    <t>чай с сахаром</t>
  </si>
  <si>
    <t>54-2гн-2020</t>
  </si>
  <si>
    <t>4.00</t>
  </si>
  <si>
    <t>хлеб</t>
  </si>
  <si>
    <t>батон нарезной</t>
  </si>
  <si>
    <t>6.00</t>
  </si>
  <si>
    <t>фрукты</t>
  </si>
  <si>
    <t>сыр</t>
  </si>
  <si>
    <t>12.00</t>
  </si>
  <si>
    <t>шаньга со сметаной</t>
  </si>
  <si>
    <t>42.23</t>
  </si>
  <si>
    <t>21.50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</si>
  <si>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</si>
  <si>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</si>
  <si>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</si>
  <si>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</si>
  <si>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</si>
  <si>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</si>
  <si>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</si>
  <si>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</si>
  <si>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</si>
  <si>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</si>
  <si>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</si>
  <si>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54-1г-2020</t>
  </si>
  <si>
    <t>10.00</t>
  </si>
  <si>
    <t>Гуляш из курицы</t>
  </si>
  <si>
    <t>5.6</t>
  </si>
  <si>
    <t>64.60</t>
  </si>
  <si>
    <t>Чай с лимоном и сахаром</t>
  </si>
  <si>
    <t>54-3гн-2020</t>
  </si>
  <si>
    <t>кооперативный</t>
  </si>
  <si>
    <t>10.58</t>
  </si>
  <si>
    <t>1.50</t>
  </si>
  <si>
    <t>хлеб дарницкий</t>
  </si>
  <si>
    <t>каша пшеничная жидкая</t>
  </si>
  <si>
    <t>13.40</t>
  </si>
  <si>
    <t>кофейный напиток с молоком</t>
  </si>
  <si>
    <t>11.3</t>
  </si>
  <si>
    <t>54-23гн-2020</t>
  </si>
  <si>
    <t>17.00</t>
  </si>
  <si>
    <t>3.00</t>
  </si>
  <si>
    <t>сдобные пирожок с повидлом</t>
  </si>
  <si>
    <t>183.3</t>
  </si>
  <si>
    <t>23.00</t>
  </si>
  <si>
    <t>макароны отварные с сыром</t>
  </si>
  <si>
    <t>54-3г-2020</t>
  </si>
  <si>
    <t>20.10</t>
  </si>
  <si>
    <t>чай с молоком и сахаром</t>
  </si>
  <si>
    <t>54-4гн-2020</t>
  </si>
  <si>
    <t>11.70</t>
  </si>
  <si>
    <t>яблоко</t>
  </si>
  <si>
    <t>35.00</t>
  </si>
  <si>
    <t>каша молочная рисовая (вариант 2)</t>
  </si>
  <si>
    <t>54-26к-2020</t>
  </si>
  <si>
    <t>13.70</t>
  </si>
  <si>
    <t>компот из изюма</t>
  </si>
  <si>
    <t>54-4хн-2020</t>
  </si>
  <si>
    <t>9.00</t>
  </si>
  <si>
    <t>каша пшенная (вариант2)</t>
  </si>
  <si>
    <t>20.4</t>
  </si>
  <si>
    <t>54-28к-2020</t>
  </si>
  <si>
    <t>12.40</t>
  </si>
  <si>
    <t>чай с лимоном и сахаром</t>
  </si>
  <si>
    <t>нарезной</t>
  </si>
  <si>
    <t>1.16</t>
  </si>
  <si>
    <t>20.56</t>
  </si>
  <si>
    <t>сок (в ассортименте)</t>
  </si>
  <si>
    <t>макароны отварные</t>
  </si>
  <si>
    <t>гуляш из курицы</t>
  </si>
  <si>
    <t>6.5</t>
  </si>
  <si>
    <t>дарницкий</t>
  </si>
  <si>
    <t>каша дружба</t>
  </si>
  <si>
    <t>54-16к-2020</t>
  </si>
  <si>
    <t>13.00</t>
  </si>
  <si>
    <t>компот из сухофруктов</t>
  </si>
  <si>
    <t>54-1хн-2020</t>
  </si>
  <si>
    <t>8.00</t>
  </si>
  <si>
    <t>шаньга с картофелем</t>
  </si>
  <si>
    <t>каша молочная гречневая</t>
  </si>
  <si>
    <t>54-20к-2020</t>
  </si>
  <si>
    <t>напиток апельсиновый</t>
  </si>
  <si>
    <t>9.20</t>
  </si>
  <si>
    <t>банан</t>
  </si>
  <si>
    <t>каша молочная ячневая</t>
  </si>
  <si>
    <t>54-21к-2020</t>
  </si>
  <si>
    <t>16.10</t>
  </si>
  <si>
    <t>напиток яблочный</t>
  </si>
  <si>
    <t>40.00</t>
  </si>
  <si>
    <t>Среднее значение за период:</t>
  </si>
  <si>
    <t>Директор</t>
  </si>
  <si>
    <t>Кислицына Т.И.</t>
  </si>
  <si>
    <t>КОГОБУ СШ с УИОП пгт Юрья</t>
  </si>
  <si>
    <t>выпечка</t>
  </si>
  <si>
    <t>75.9</t>
  </si>
  <si>
    <t>18.64</t>
  </si>
  <si>
    <t>145.29</t>
  </si>
  <si>
    <t>35.1</t>
  </si>
  <si>
    <t>210.58</t>
  </si>
  <si>
    <t>209.1</t>
  </si>
  <si>
    <t>31.91</t>
  </si>
  <si>
    <t>160.4</t>
  </si>
  <si>
    <t>125.4</t>
  </si>
  <si>
    <t>19.96</t>
  </si>
  <si>
    <t>139.86</t>
  </si>
  <si>
    <t>31.74</t>
  </si>
  <si>
    <t>159.6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</si>
</sst>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71" sqref="A171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5" t="s">
        <v>120</v>
      </c>
      <c r="D1" s="55"/>
      <c r="E1" s="55"/>
      <c r="F1" s="3" t="s">
        <v>1</v>
      </c>
      <c r="G1" s="1" t="s">
        <v>2</v>
      </c>
      <c r="H1" s="56" t="s">
        <v>118</v>
      </c>
      <c r="I1" s="56"/>
      <c r="J1" s="56"/>
      <c r="K1" s="56"/>
    </row>
    <row r="2" spans="1:12" ht="18.75" x14ac:dyDescent="0.25">
      <c r="A2" s="4" t="s">
        <v>3</v>
      </c>
      <c r="C2" s="1"/>
      <c r="G2" s="1" t="s">
        <v>4</v>
      </c>
      <c r="H2" s="56" t="s">
        <v>119</v>
      </c>
      <c r="I2" s="56"/>
      <c r="J2" s="56"/>
      <c r="K2" s="56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3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150</v>
      </c>
      <c r="G6" s="51">
        <v>41395</v>
      </c>
      <c r="H6" s="51">
        <v>24228</v>
      </c>
      <c r="I6" s="21" t="s">
        <v>123</v>
      </c>
      <c r="J6" s="21" t="s">
        <v>124</v>
      </c>
      <c r="K6" s="22" t="s">
        <v>26</v>
      </c>
      <c r="L6" s="21" t="s">
        <v>27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0.2</v>
      </c>
      <c r="H8" s="28">
        <v>0</v>
      </c>
      <c r="I8" s="28">
        <v>6.5</v>
      </c>
      <c r="J8" s="28">
        <v>26.8</v>
      </c>
      <c r="K8" s="29" t="s">
        <v>30</v>
      </c>
      <c r="L8" s="28" t="s">
        <v>31</v>
      </c>
    </row>
    <row r="9" spans="1:12" x14ac:dyDescent="0.25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3</v>
      </c>
      <c r="H9" s="28">
        <v>1.1599999999999999</v>
      </c>
      <c r="I9" s="28">
        <v>20.56</v>
      </c>
      <c r="J9" s="28">
        <v>106</v>
      </c>
      <c r="K9" s="29"/>
      <c r="L9" s="28" t="s">
        <v>34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 t="s">
        <v>36</v>
      </c>
      <c r="E11" s="27" t="s">
        <v>36</v>
      </c>
      <c r="F11" s="28">
        <v>30</v>
      </c>
      <c r="G11" s="28">
        <v>8.9</v>
      </c>
      <c r="H11" s="52">
        <v>45416</v>
      </c>
      <c r="I11" s="28">
        <v>0</v>
      </c>
      <c r="J11" s="28" t="s">
        <v>122</v>
      </c>
      <c r="K11" s="29">
        <v>15</v>
      </c>
      <c r="L11" s="28" t="s">
        <v>37</v>
      </c>
    </row>
    <row r="12" spans="1:12" x14ac:dyDescent="0.25">
      <c r="A12" s="23"/>
      <c r="B12" s="24"/>
      <c r="C12" s="25"/>
      <c r="D12" s="26" t="s">
        <v>121</v>
      </c>
      <c r="E12" s="27" t="s">
        <v>38</v>
      </c>
      <c r="F12" s="28">
        <v>92</v>
      </c>
      <c r="G12" s="28">
        <v>6.53</v>
      </c>
      <c r="H12" s="28">
        <v>8.19</v>
      </c>
      <c r="I12" s="28" t="s">
        <v>39</v>
      </c>
      <c r="J12" s="28">
        <v>270.48</v>
      </c>
      <c r="K12" s="29"/>
      <c r="L12" s="28" t="s">
        <v>40</v>
      </c>
    </row>
    <row r="13" spans="1:12" x14ac:dyDescent="0.25">
      <c r="A13" s="31"/>
      <c r="B13" s="32"/>
      <c r="C13" s="33"/>
      <c r="D13" s="34" t="s">
        <v>41</v>
      </c>
      <c r="E13" s="35"/>
      <c r="F13" s="36">
        <f>SUM(F6:F12)</f>
        <v>512</v>
      </c>
      <c r="G13" s="36">
        <f>SUM(G6:G12)</f>
        <v>41413.629999999997</v>
      </c>
      <c r="H13" s="36">
        <f>SUM(H6:H12)</f>
        <v>69653.350000000006</v>
      </c>
      <c r="I13" s="36">
        <f>SUM(I6:I12)</f>
        <v>27.06</v>
      </c>
      <c r="J13" s="36">
        <f>SUM(J6:J12)</f>
        <v>403.28000000000003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42</v>
      </c>
      <c r="D14" s="30" t="s">
        <v>43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44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45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46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47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48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49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41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7" t="s">
        <v>50</v>
      </c>
      <c r="D24" s="57"/>
      <c r="E24" s="43"/>
      <c r="F24" s="44">
        <f>F13+F23</f>
        <v>512</v>
      </c>
      <c r="G24" s="44">
        <f>G13+G23</f>
        <v>41413.629999999997</v>
      </c>
      <c r="H24" s="44">
        <f>H13+H23</f>
        <v>69653.350000000006</v>
      </c>
      <c r="I24" s="44">
        <f>I13+I23</f>
        <v>27.06</v>
      </c>
      <c r="J24" s="44">
        <f>J13+J23</f>
        <v>403.28000000000003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160</v>
      </c>
      <c r="G25" s="53">
        <v>28611</v>
      </c>
      <c r="H25" s="53">
        <v>45413</v>
      </c>
      <c r="I25" s="21" t="s">
        <v>125</v>
      </c>
      <c r="J25" s="21" t="s">
        <v>126</v>
      </c>
      <c r="K25" s="22" t="s">
        <v>52</v>
      </c>
      <c r="L25" s="21" t="s">
        <v>53</v>
      </c>
    </row>
    <row r="26" spans="1:12" x14ac:dyDescent="0.25">
      <c r="A26" s="45"/>
      <c r="B26" s="24"/>
      <c r="C26" s="25"/>
      <c r="D26" s="26" t="s">
        <v>24</v>
      </c>
      <c r="E26" s="27" t="s">
        <v>54</v>
      </c>
      <c r="F26" s="28">
        <v>100</v>
      </c>
      <c r="G26" s="28">
        <v>15</v>
      </c>
      <c r="H26" s="28">
        <v>21</v>
      </c>
      <c r="I26" s="28" t="s">
        <v>55</v>
      </c>
      <c r="J26" s="28">
        <v>270.5</v>
      </c>
      <c r="K26" s="29">
        <v>259</v>
      </c>
      <c r="L26" s="28" t="s">
        <v>56</v>
      </c>
    </row>
    <row r="27" spans="1:12" ht="25.5" x14ac:dyDescent="0.25">
      <c r="A27" s="45"/>
      <c r="B27" s="24"/>
      <c r="C27" s="25"/>
      <c r="D27" s="30" t="s">
        <v>28</v>
      </c>
      <c r="E27" s="27" t="s">
        <v>57</v>
      </c>
      <c r="F27" s="28">
        <v>200</v>
      </c>
      <c r="G27" s="28">
        <v>0.3</v>
      </c>
      <c r="H27" s="28">
        <v>0</v>
      </c>
      <c r="I27" s="28">
        <v>6.7</v>
      </c>
      <c r="J27" s="28">
        <v>27.9</v>
      </c>
      <c r="K27" s="29" t="s">
        <v>58</v>
      </c>
      <c r="L27" s="28" t="s">
        <v>34</v>
      </c>
    </row>
    <row r="28" spans="1:12" x14ac:dyDescent="0.25">
      <c r="A28" s="45"/>
      <c r="B28" s="24"/>
      <c r="C28" s="25"/>
      <c r="D28" s="30" t="s">
        <v>32</v>
      </c>
      <c r="E28" s="27" t="s">
        <v>59</v>
      </c>
      <c r="F28" s="28">
        <v>20</v>
      </c>
      <c r="G28" s="28">
        <v>1.58</v>
      </c>
      <c r="H28" s="28">
        <v>0.4</v>
      </c>
      <c r="I28" s="28" t="s">
        <v>60</v>
      </c>
      <c r="J28" s="28">
        <v>53.2</v>
      </c>
      <c r="K28" s="29"/>
      <c r="L28" s="28" t="s">
        <v>61</v>
      </c>
    </row>
    <row r="29" spans="1:12" x14ac:dyDescent="0.25">
      <c r="A29" s="45"/>
      <c r="B29" s="24"/>
      <c r="C29" s="25"/>
      <c r="D29" s="30" t="s">
        <v>35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32</v>
      </c>
      <c r="E30" s="27" t="s">
        <v>62</v>
      </c>
      <c r="F30" s="28">
        <v>20</v>
      </c>
      <c r="G30" s="28">
        <v>1.32</v>
      </c>
      <c r="H30" s="28">
        <v>0.22</v>
      </c>
      <c r="I30" s="28">
        <v>8.1999999999999993</v>
      </c>
      <c r="J30" s="28">
        <v>40</v>
      </c>
      <c r="K30" s="29"/>
      <c r="L30" s="28" t="s">
        <v>61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41</v>
      </c>
      <c r="E32" s="35"/>
      <c r="F32" s="36">
        <f>SUM(F25:F31)</f>
        <v>500</v>
      </c>
      <c r="G32" s="36">
        <f>SUM(G25:G31)</f>
        <v>28629.200000000001</v>
      </c>
      <c r="H32" s="36">
        <f>SUM(H25:H31)</f>
        <v>45434.62</v>
      </c>
      <c r="I32" s="36">
        <f>SUM(I25:I31)</f>
        <v>14.899999999999999</v>
      </c>
      <c r="J32" s="36">
        <f>SUM(J25:J31)</f>
        <v>391.59999999999997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42</v>
      </c>
      <c r="D33" s="30" t="s">
        <v>43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44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45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46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47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48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49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41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50</v>
      </c>
      <c r="D43" s="57"/>
      <c r="E43" s="43"/>
      <c r="F43" s="44">
        <f>F32+F42</f>
        <v>500</v>
      </c>
      <c r="G43" s="44">
        <f>G32+G42</f>
        <v>28629.200000000001</v>
      </c>
      <c r="H43" s="44">
        <f>H32+H42</f>
        <v>45434.62</v>
      </c>
      <c r="I43" s="44">
        <f>I32+I42</f>
        <v>14.899999999999999</v>
      </c>
      <c r="J43" s="44">
        <f>J32+J42</f>
        <v>391.59999999999997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63</v>
      </c>
      <c r="F44" s="21">
        <v>170</v>
      </c>
      <c r="G44" s="54">
        <v>45328</v>
      </c>
      <c r="H44" s="54">
        <v>45298</v>
      </c>
      <c r="I44" s="54">
        <v>45321</v>
      </c>
      <c r="J44" s="21" t="s">
        <v>127</v>
      </c>
      <c r="K44" s="22">
        <v>189</v>
      </c>
      <c r="L44" s="21" t="s">
        <v>64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5.5" x14ac:dyDescent="0.25">
      <c r="A46" s="23"/>
      <c r="B46" s="24"/>
      <c r="C46" s="25"/>
      <c r="D46" s="30" t="s">
        <v>28</v>
      </c>
      <c r="E46" s="27" t="s">
        <v>65</v>
      </c>
      <c r="F46" s="28">
        <v>200</v>
      </c>
      <c r="G46" s="28">
        <v>3.8</v>
      </c>
      <c r="H46" s="28">
        <v>2.9</v>
      </c>
      <c r="I46" s="28" t="s">
        <v>66</v>
      </c>
      <c r="J46" s="28">
        <v>86</v>
      </c>
      <c r="K46" s="29" t="s">
        <v>67</v>
      </c>
      <c r="L46" s="28" t="s">
        <v>68</v>
      </c>
    </row>
    <row r="47" spans="1:12" x14ac:dyDescent="0.25">
      <c r="A47" s="23"/>
      <c r="B47" s="24"/>
      <c r="C47" s="25"/>
      <c r="D47" s="30" t="s">
        <v>32</v>
      </c>
      <c r="E47" s="27" t="s">
        <v>59</v>
      </c>
      <c r="F47" s="28">
        <v>60</v>
      </c>
      <c r="G47" s="51">
        <v>28216</v>
      </c>
      <c r="H47" s="52">
        <v>45323</v>
      </c>
      <c r="I47" s="28" t="s">
        <v>128</v>
      </c>
      <c r="J47" s="28" t="s">
        <v>129</v>
      </c>
      <c r="K47" s="29"/>
      <c r="L47" s="28" t="s">
        <v>69</v>
      </c>
    </row>
    <row r="48" spans="1:12" x14ac:dyDescent="0.25">
      <c r="A48" s="23"/>
      <c r="B48" s="24"/>
      <c r="C48" s="25"/>
      <c r="D48" s="30" t="s">
        <v>35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121</v>
      </c>
      <c r="E49" s="27" t="s">
        <v>70</v>
      </c>
      <c r="F49" s="28">
        <v>70</v>
      </c>
      <c r="G49" s="28">
        <v>0</v>
      </c>
      <c r="H49" s="28">
        <v>0</v>
      </c>
      <c r="I49" s="28">
        <v>0</v>
      </c>
      <c r="J49" s="28" t="s">
        <v>71</v>
      </c>
      <c r="K49" s="29"/>
      <c r="L49" s="28" t="s">
        <v>72</v>
      </c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41</v>
      </c>
      <c r="E51" s="35"/>
      <c r="F51" s="36">
        <f>SUM(F44:F50)</f>
        <v>500</v>
      </c>
      <c r="G51" s="36">
        <f>SUM(G44:G50)</f>
        <v>73547.8</v>
      </c>
      <c r="H51" s="36">
        <f>SUM(H44:H50)</f>
        <v>90623.9</v>
      </c>
      <c r="I51" s="36">
        <f>SUM(I44:I50)</f>
        <v>45321</v>
      </c>
      <c r="J51" s="36">
        <f>SUM(J44:J50)</f>
        <v>86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42</v>
      </c>
      <c r="D52" s="30" t="s">
        <v>43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44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45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46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47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48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49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41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50</v>
      </c>
      <c r="D62" s="57"/>
      <c r="E62" s="43"/>
      <c r="F62" s="44">
        <f>F51+F61</f>
        <v>500</v>
      </c>
      <c r="G62" s="44">
        <f>G51+G61</f>
        <v>73547.8</v>
      </c>
      <c r="H62" s="44">
        <f>H51+H61</f>
        <v>90623.9</v>
      </c>
      <c r="I62" s="44">
        <f>I51+I61</f>
        <v>45321</v>
      </c>
      <c r="J62" s="44">
        <f>J51+J61</f>
        <v>86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73</v>
      </c>
      <c r="F63" s="21">
        <v>150</v>
      </c>
      <c r="G63" s="21">
        <v>7.9</v>
      </c>
      <c r="H63" s="21">
        <v>6.8</v>
      </c>
      <c r="I63" s="21">
        <v>28.6</v>
      </c>
      <c r="J63" s="21">
        <v>207.7</v>
      </c>
      <c r="K63" s="22" t="s">
        <v>74</v>
      </c>
      <c r="L63" s="21" t="s">
        <v>75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 x14ac:dyDescent="0.25">
      <c r="A65" s="23"/>
      <c r="B65" s="24"/>
      <c r="C65" s="25"/>
      <c r="D65" s="30" t="s">
        <v>28</v>
      </c>
      <c r="E65" s="27" t="s">
        <v>76</v>
      </c>
      <c r="F65" s="28">
        <v>200</v>
      </c>
      <c r="G65" s="28">
        <v>1.6</v>
      </c>
      <c r="H65" s="28">
        <v>1.1000000000000001</v>
      </c>
      <c r="I65" s="28">
        <v>8.6999999999999993</v>
      </c>
      <c r="J65" s="28">
        <v>50.9</v>
      </c>
      <c r="K65" s="29" t="s">
        <v>77</v>
      </c>
      <c r="L65" s="28" t="s">
        <v>78</v>
      </c>
    </row>
    <row r="66" spans="1:12" x14ac:dyDescent="0.25">
      <c r="A66" s="23"/>
      <c r="B66" s="24"/>
      <c r="C66" s="25"/>
      <c r="D66" s="30" t="s">
        <v>32</v>
      </c>
      <c r="E66" s="27" t="s">
        <v>59</v>
      </c>
      <c r="F66" s="28">
        <v>40</v>
      </c>
      <c r="G66" s="28">
        <v>3.16</v>
      </c>
      <c r="H66" s="28">
        <v>0.8</v>
      </c>
      <c r="I66" s="28">
        <v>21.16</v>
      </c>
      <c r="J66" s="28">
        <v>106.4</v>
      </c>
      <c r="K66" s="29"/>
      <c r="L66" s="28" t="s">
        <v>69</v>
      </c>
    </row>
    <row r="67" spans="1:12" x14ac:dyDescent="0.25">
      <c r="A67" s="23"/>
      <c r="B67" s="24"/>
      <c r="C67" s="25"/>
      <c r="D67" s="30" t="s">
        <v>35</v>
      </c>
      <c r="E67" s="27" t="s">
        <v>79</v>
      </c>
      <c r="F67" s="28">
        <v>140</v>
      </c>
      <c r="G67" s="28">
        <v>0</v>
      </c>
      <c r="H67" s="28">
        <v>0</v>
      </c>
      <c r="I67" s="28">
        <v>0</v>
      </c>
      <c r="J67" s="28">
        <v>124.2</v>
      </c>
      <c r="K67" s="29"/>
      <c r="L67" s="28" t="s">
        <v>80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41</v>
      </c>
      <c r="E70" s="35"/>
      <c r="F70" s="36">
        <f>SUM(F63:F69)</f>
        <v>530</v>
      </c>
      <c r="G70" s="36">
        <f>SUM(G63:G69)</f>
        <v>12.66</v>
      </c>
      <c r="H70" s="36">
        <f>SUM(H63:H69)</f>
        <v>8.7000000000000011</v>
      </c>
      <c r="I70" s="36">
        <f>SUM(I63:I69)</f>
        <v>58.459999999999994</v>
      </c>
      <c r="J70" s="36">
        <f>SUM(J63:J69)</f>
        <v>489.2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42</v>
      </c>
      <c r="D71" s="30" t="s">
        <v>43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44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45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46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47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48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49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41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50</v>
      </c>
      <c r="D81" s="57"/>
      <c r="E81" s="43"/>
      <c r="F81" s="44">
        <f>F70+F80</f>
        <v>530</v>
      </c>
      <c r="G81" s="44">
        <f>G70+G80</f>
        <v>12.66</v>
      </c>
      <c r="H81" s="44">
        <f>H70+H80</f>
        <v>8.7000000000000011</v>
      </c>
      <c r="I81" s="44">
        <f>I70+I80</f>
        <v>58.459999999999994</v>
      </c>
      <c r="J81" s="44">
        <f>J70+J80</f>
        <v>489.2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81</v>
      </c>
      <c r="F82" s="21">
        <v>150</v>
      </c>
      <c r="G82" s="21">
        <v>3.38</v>
      </c>
      <c r="H82" s="21">
        <v>4.28</v>
      </c>
      <c r="I82" s="21">
        <v>18.23</v>
      </c>
      <c r="J82" s="21" t="s">
        <v>130</v>
      </c>
      <c r="K82" s="22" t="s">
        <v>82</v>
      </c>
      <c r="L82" s="21" t="s">
        <v>83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25.5" x14ac:dyDescent="0.25">
      <c r="A84" s="23"/>
      <c r="B84" s="24"/>
      <c r="C84" s="25"/>
      <c r="D84" s="30" t="s">
        <v>28</v>
      </c>
      <c r="E84" s="27" t="s">
        <v>84</v>
      </c>
      <c r="F84" s="28">
        <v>200</v>
      </c>
      <c r="G84" s="28">
        <v>0.4</v>
      </c>
      <c r="H84" s="28">
        <v>0.1</v>
      </c>
      <c r="I84" s="28">
        <v>18.399999999999999</v>
      </c>
      <c r="J84" s="28">
        <v>75.8</v>
      </c>
      <c r="K84" s="29" t="s">
        <v>85</v>
      </c>
      <c r="L84" s="28" t="s">
        <v>86</v>
      </c>
    </row>
    <row r="85" spans="1:12" x14ac:dyDescent="0.25">
      <c r="A85" s="23"/>
      <c r="B85" s="24"/>
      <c r="C85" s="25"/>
      <c r="D85" s="30" t="s">
        <v>32</v>
      </c>
      <c r="E85" s="27" t="s">
        <v>59</v>
      </c>
      <c r="F85" s="28">
        <v>40</v>
      </c>
      <c r="G85" s="28">
        <v>3.16</v>
      </c>
      <c r="H85" s="28">
        <v>0.8</v>
      </c>
      <c r="I85" s="28">
        <v>21.16</v>
      </c>
      <c r="J85" s="28">
        <v>106.4</v>
      </c>
      <c r="K85" s="29"/>
      <c r="L85" s="28" t="s">
        <v>69</v>
      </c>
    </row>
    <row r="86" spans="1:12" x14ac:dyDescent="0.25">
      <c r="A86" s="23"/>
      <c r="B86" s="24"/>
      <c r="C86" s="25"/>
      <c r="D86" s="30" t="s">
        <v>35</v>
      </c>
      <c r="E86" s="27" t="s">
        <v>79</v>
      </c>
      <c r="F86" s="28">
        <v>140</v>
      </c>
      <c r="G86" s="28">
        <v>0</v>
      </c>
      <c r="H86" s="28">
        <v>0</v>
      </c>
      <c r="I86" s="28">
        <v>0</v>
      </c>
      <c r="J86" s="28">
        <v>124.2</v>
      </c>
      <c r="K86" s="29"/>
      <c r="L86" s="28" t="s">
        <v>80</v>
      </c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41</v>
      </c>
      <c r="E89" s="35"/>
      <c r="F89" s="36">
        <f>SUM(F82:F88)</f>
        <v>530</v>
      </c>
      <c r="G89" s="36">
        <f>SUM(G82:G88)</f>
        <v>6.9399999999999995</v>
      </c>
      <c r="H89" s="36">
        <f>SUM(H82:H88)</f>
        <v>5.18</v>
      </c>
      <c r="I89" s="36">
        <f>SUM(I82:I88)</f>
        <v>57.789999999999992</v>
      </c>
      <c r="J89" s="36">
        <f>SUM(J82:J88)</f>
        <v>306.39999999999998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42</v>
      </c>
      <c r="D90" s="30" t="s">
        <v>43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44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45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46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47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48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49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41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50</v>
      </c>
      <c r="D100" s="57"/>
      <c r="E100" s="43"/>
      <c r="F100" s="44">
        <f>F89+F99</f>
        <v>530</v>
      </c>
      <c r="G100" s="44">
        <f>G89+G99</f>
        <v>6.9399999999999995</v>
      </c>
      <c r="H100" s="44">
        <f>H89+H99</f>
        <v>5.18</v>
      </c>
      <c r="I100" s="44">
        <f>I89+I99</f>
        <v>57.789999999999992</v>
      </c>
      <c r="J100" s="44">
        <f>J89+J99</f>
        <v>306.39999999999998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87</v>
      </c>
      <c r="F101" s="21">
        <v>150</v>
      </c>
      <c r="G101" s="21">
        <v>4.43</v>
      </c>
      <c r="H101" s="21">
        <v>4.7300000000000004</v>
      </c>
      <c r="I101" s="21" t="s">
        <v>88</v>
      </c>
      <c r="J101" s="21">
        <v>141.97999999999999</v>
      </c>
      <c r="K101" s="22" t="s">
        <v>89</v>
      </c>
      <c r="L101" s="21" t="s">
        <v>90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28</v>
      </c>
      <c r="E103" s="27" t="s">
        <v>91</v>
      </c>
      <c r="F103" s="28">
        <v>200</v>
      </c>
      <c r="G103" s="28">
        <v>0.3</v>
      </c>
      <c r="H103" s="28">
        <v>0</v>
      </c>
      <c r="I103" s="28">
        <v>6.7</v>
      </c>
      <c r="J103" s="28">
        <v>27.9</v>
      </c>
      <c r="K103" s="29" t="s">
        <v>58</v>
      </c>
      <c r="L103" s="28" t="s">
        <v>34</v>
      </c>
    </row>
    <row r="104" spans="1:12" x14ac:dyDescent="0.25">
      <c r="A104" s="23"/>
      <c r="B104" s="24"/>
      <c r="C104" s="25"/>
      <c r="D104" s="30" t="s">
        <v>32</v>
      </c>
      <c r="E104" s="27" t="s">
        <v>92</v>
      </c>
      <c r="F104" s="28">
        <v>40</v>
      </c>
      <c r="G104" s="28">
        <v>3</v>
      </c>
      <c r="H104" s="28" t="s">
        <v>93</v>
      </c>
      <c r="I104" s="28" t="s">
        <v>94</v>
      </c>
      <c r="J104" s="28">
        <v>106</v>
      </c>
      <c r="K104" s="29"/>
      <c r="L104" s="28" t="s">
        <v>34</v>
      </c>
    </row>
    <row r="105" spans="1:12" x14ac:dyDescent="0.25">
      <c r="A105" s="23"/>
      <c r="B105" s="24"/>
      <c r="C105" s="25"/>
      <c r="D105" s="30" t="s">
        <v>35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 t="s">
        <v>47</v>
      </c>
      <c r="E106" s="27" t="s">
        <v>95</v>
      </c>
      <c r="F106" s="28">
        <v>200</v>
      </c>
      <c r="G106" s="28">
        <v>0</v>
      </c>
      <c r="H106" s="28">
        <v>0</v>
      </c>
      <c r="I106" s="28">
        <v>24</v>
      </c>
      <c r="J106" s="28">
        <v>96</v>
      </c>
      <c r="K106" s="29"/>
      <c r="L106" s="28" t="s">
        <v>80</v>
      </c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41</v>
      </c>
      <c r="E108" s="35"/>
      <c r="F108" s="36">
        <f>SUM(F101:F107)</f>
        <v>590</v>
      </c>
      <c r="G108" s="36">
        <f>SUM(G101:G107)</f>
        <v>7.7299999999999995</v>
      </c>
      <c r="H108" s="36">
        <f>SUM(H101:H107)</f>
        <v>4.7300000000000004</v>
      </c>
      <c r="I108" s="36">
        <f>SUM(I101:I107)</f>
        <v>30.7</v>
      </c>
      <c r="J108" s="36">
        <f>SUM(J101:J107)</f>
        <v>371.88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42</v>
      </c>
      <c r="D109" s="30" t="s">
        <v>43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44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45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46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47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48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49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41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7" t="s">
        <v>50</v>
      </c>
      <c r="D119" s="57"/>
      <c r="E119" s="43"/>
      <c r="F119" s="44">
        <f>F108+F118</f>
        <v>590</v>
      </c>
      <c r="G119" s="44">
        <f>G108+G118</f>
        <v>7.7299999999999995</v>
      </c>
      <c r="H119" s="44">
        <f>H108+H118</f>
        <v>4.7300000000000004</v>
      </c>
      <c r="I119" s="44">
        <f>I108+I118</f>
        <v>30.7</v>
      </c>
      <c r="J119" s="44">
        <f>J108+J118</f>
        <v>371.88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96</v>
      </c>
      <c r="F120" s="21">
        <v>160</v>
      </c>
      <c r="G120" s="53">
        <v>28611</v>
      </c>
      <c r="H120" s="53">
        <v>45413</v>
      </c>
      <c r="I120" s="21" t="s">
        <v>125</v>
      </c>
      <c r="J120" s="21" t="s">
        <v>126</v>
      </c>
      <c r="K120" s="22" t="s">
        <v>52</v>
      </c>
      <c r="L120" s="21" t="s">
        <v>53</v>
      </c>
    </row>
    <row r="121" spans="1:12" x14ac:dyDescent="0.25">
      <c r="A121" s="45"/>
      <c r="B121" s="24"/>
      <c r="C121" s="25"/>
      <c r="D121" s="26" t="s">
        <v>24</v>
      </c>
      <c r="E121" s="27" t="s">
        <v>97</v>
      </c>
      <c r="F121" s="28">
        <v>100</v>
      </c>
      <c r="G121" s="28">
        <v>15</v>
      </c>
      <c r="H121" s="28">
        <v>21</v>
      </c>
      <c r="I121" s="28">
        <v>5.6</v>
      </c>
      <c r="J121" s="28">
        <v>270.5</v>
      </c>
      <c r="K121" s="29"/>
      <c r="L121" s="28" t="s">
        <v>56</v>
      </c>
    </row>
    <row r="122" spans="1:12" ht="25.5" x14ac:dyDescent="0.25">
      <c r="A122" s="45"/>
      <c r="B122" s="24"/>
      <c r="C122" s="25"/>
      <c r="D122" s="30" t="s">
        <v>28</v>
      </c>
      <c r="E122" s="27" t="s">
        <v>29</v>
      </c>
      <c r="F122" s="28">
        <v>200</v>
      </c>
      <c r="G122" s="28">
        <v>0.2</v>
      </c>
      <c r="H122" s="28">
        <v>0</v>
      </c>
      <c r="I122" s="28" t="s">
        <v>98</v>
      </c>
      <c r="J122" s="28">
        <v>26.8</v>
      </c>
      <c r="K122" s="29" t="s">
        <v>30</v>
      </c>
      <c r="L122" s="28" t="s">
        <v>31</v>
      </c>
    </row>
    <row r="123" spans="1:12" x14ac:dyDescent="0.25">
      <c r="A123" s="45"/>
      <c r="B123" s="24"/>
      <c r="C123" s="25"/>
      <c r="D123" s="30" t="s">
        <v>32</v>
      </c>
      <c r="E123" s="27" t="s">
        <v>99</v>
      </c>
      <c r="F123" s="28">
        <v>20</v>
      </c>
      <c r="G123" s="28">
        <v>1.32</v>
      </c>
      <c r="H123" s="28">
        <v>0.22</v>
      </c>
      <c r="I123" s="28">
        <v>8.1999999999999993</v>
      </c>
      <c r="J123" s="28">
        <v>42</v>
      </c>
      <c r="K123" s="29"/>
      <c r="L123" s="28" t="s">
        <v>61</v>
      </c>
    </row>
    <row r="124" spans="1:12" x14ac:dyDescent="0.25">
      <c r="A124" s="45"/>
      <c r="B124" s="24"/>
      <c r="C124" s="25"/>
      <c r="D124" s="30" t="s">
        <v>35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32</v>
      </c>
      <c r="E125" s="27" t="s">
        <v>59</v>
      </c>
      <c r="F125" s="28">
        <v>20</v>
      </c>
      <c r="G125" s="28">
        <v>1.58</v>
      </c>
      <c r="H125" s="28">
        <v>0.4</v>
      </c>
      <c r="I125" s="28">
        <v>10.58</v>
      </c>
      <c r="J125" s="28">
        <v>53.2</v>
      </c>
      <c r="K125" s="29"/>
      <c r="L125" s="28" t="s">
        <v>61</v>
      </c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41</v>
      </c>
      <c r="E127" s="35"/>
      <c r="F127" s="36">
        <f>SUM(F120:F126)</f>
        <v>500</v>
      </c>
      <c r="G127" s="36">
        <f>SUM(G120:G126)</f>
        <v>28629.100000000002</v>
      </c>
      <c r="H127" s="36">
        <f>SUM(H120:H126)</f>
        <v>45434.62</v>
      </c>
      <c r="I127" s="36">
        <f>SUM(I120:I126)</f>
        <v>24.38</v>
      </c>
      <c r="J127" s="36">
        <f>SUM(J120:J126)</f>
        <v>392.5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42</v>
      </c>
      <c r="D128" s="30" t="s">
        <v>43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44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45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46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47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48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49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41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7" t="s">
        <v>50</v>
      </c>
      <c r="D138" s="57"/>
      <c r="E138" s="43"/>
      <c r="F138" s="44">
        <f>F127+F137</f>
        <v>500</v>
      </c>
      <c r="G138" s="44">
        <f>G127+G137</f>
        <v>28629.100000000002</v>
      </c>
      <c r="H138" s="44">
        <f>H127+H137</f>
        <v>45434.62</v>
      </c>
      <c r="I138" s="44">
        <f>I127+I137</f>
        <v>24.38</v>
      </c>
      <c r="J138" s="44">
        <f>J127+J137</f>
        <v>392.5</v>
      </c>
      <c r="K138" s="44"/>
      <c r="L138" s="44">
        <f>L127+L137</f>
        <v>0</v>
      </c>
    </row>
    <row r="139" spans="1:12" ht="25.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100</v>
      </c>
      <c r="F139" s="21">
        <v>165</v>
      </c>
      <c r="G139" s="53">
        <v>41730</v>
      </c>
      <c r="H139" s="54">
        <v>45508</v>
      </c>
      <c r="I139" s="21" t="s">
        <v>131</v>
      </c>
      <c r="J139" s="21" t="s">
        <v>132</v>
      </c>
      <c r="K139" s="22" t="s">
        <v>101</v>
      </c>
      <c r="L139" s="21" t="s">
        <v>102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28</v>
      </c>
      <c r="E141" s="27" t="s">
        <v>103</v>
      </c>
      <c r="F141" s="28">
        <v>200</v>
      </c>
      <c r="G141" s="28">
        <v>0.5</v>
      </c>
      <c r="H141" s="28">
        <v>0</v>
      </c>
      <c r="I141" s="28">
        <v>19.8</v>
      </c>
      <c r="J141" s="28">
        <v>81</v>
      </c>
      <c r="K141" s="29" t="s">
        <v>104</v>
      </c>
      <c r="L141" s="28" t="s">
        <v>105</v>
      </c>
    </row>
    <row r="142" spans="1:12" ht="15.75" customHeight="1" x14ac:dyDescent="0.25">
      <c r="A142" s="23"/>
      <c r="B142" s="24"/>
      <c r="C142" s="25"/>
      <c r="D142" s="30" t="s">
        <v>32</v>
      </c>
      <c r="E142" s="27" t="s">
        <v>59</v>
      </c>
      <c r="F142" s="28">
        <v>60</v>
      </c>
      <c r="G142" s="51">
        <v>27120</v>
      </c>
      <c r="H142" s="52">
        <v>45323</v>
      </c>
      <c r="I142" s="28" t="s">
        <v>133</v>
      </c>
      <c r="J142" s="28" t="s">
        <v>134</v>
      </c>
      <c r="K142" s="29"/>
      <c r="L142" s="28" t="s">
        <v>69</v>
      </c>
    </row>
    <row r="143" spans="1:12" x14ac:dyDescent="0.25">
      <c r="A143" s="23"/>
      <c r="B143" s="24"/>
      <c r="C143" s="25"/>
      <c r="D143" s="30" t="s">
        <v>35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 t="s">
        <v>121</v>
      </c>
      <c r="E144" s="27" t="s">
        <v>106</v>
      </c>
      <c r="F144" s="28">
        <v>75</v>
      </c>
      <c r="G144" s="28">
        <v>4.95</v>
      </c>
      <c r="H144" s="28">
        <v>7.28</v>
      </c>
      <c r="I144" s="28">
        <v>33.380000000000003</v>
      </c>
      <c r="J144" s="28">
        <v>261</v>
      </c>
      <c r="K144" s="29"/>
      <c r="L144" s="28" t="s">
        <v>72</v>
      </c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41</v>
      </c>
      <c r="E146" s="35"/>
      <c r="F146" s="36">
        <f>SUM(F139:F145)</f>
        <v>500</v>
      </c>
      <c r="G146" s="36">
        <f>SUM(G139:G145)</f>
        <v>68855.45</v>
      </c>
      <c r="H146" s="36">
        <f>SUM(H139:H145)</f>
        <v>90838.28</v>
      </c>
      <c r="I146" s="36">
        <f>SUM(I139:I145)</f>
        <v>53.180000000000007</v>
      </c>
      <c r="J146" s="36">
        <f>SUM(J139:J145)</f>
        <v>342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42</v>
      </c>
      <c r="D147" s="30" t="s">
        <v>43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44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45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46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47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48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49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41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7" t="s">
        <v>50</v>
      </c>
      <c r="D157" s="57"/>
      <c r="E157" s="43"/>
      <c r="F157" s="44">
        <f>F146+F156</f>
        <v>500</v>
      </c>
      <c r="G157" s="44">
        <f>G146+G156</f>
        <v>68855.45</v>
      </c>
      <c r="H157" s="44">
        <f>H146+H156</f>
        <v>90838.28</v>
      </c>
      <c r="I157" s="44">
        <f>I146+I156</f>
        <v>53.180000000000007</v>
      </c>
      <c r="J157" s="44">
        <f>J146+J156</f>
        <v>342</v>
      </c>
      <c r="K157" s="44"/>
      <c r="L157" s="44">
        <f>L146+L156</f>
        <v>0</v>
      </c>
    </row>
    <row r="158" spans="1:12" ht="25.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107</v>
      </c>
      <c r="F158" s="21">
        <v>150</v>
      </c>
      <c r="G158" s="21">
        <v>5.33</v>
      </c>
      <c r="H158" s="21">
        <v>4.3499999999999996</v>
      </c>
      <c r="I158" s="21">
        <v>19.95</v>
      </c>
      <c r="J158" s="21">
        <v>140.47999999999999</v>
      </c>
      <c r="K158" s="22" t="s">
        <v>108</v>
      </c>
      <c r="L158" s="21" t="s">
        <v>102</v>
      </c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28</v>
      </c>
      <c r="E160" s="27" t="s">
        <v>109</v>
      </c>
      <c r="F160" s="28">
        <v>200</v>
      </c>
      <c r="G160" s="28">
        <v>0.2</v>
      </c>
      <c r="H160" s="28">
        <v>0</v>
      </c>
      <c r="I160" s="28">
        <v>25.7</v>
      </c>
      <c r="J160" s="28">
        <v>105</v>
      </c>
      <c r="K160" s="29">
        <v>436</v>
      </c>
      <c r="L160" s="28" t="s">
        <v>110</v>
      </c>
    </row>
    <row r="161" spans="1:12" x14ac:dyDescent="0.25">
      <c r="A161" s="23"/>
      <c r="B161" s="24"/>
      <c r="C161" s="25"/>
      <c r="D161" s="30" t="s">
        <v>32</v>
      </c>
      <c r="E161" s="27" t="s">
        <v>33</v>
      </c>
      <c r="F161" s="28">
        <v>40</v>
      </c>
      <c r="G161" s="28">
        <v>3</v>
      </c>
      <c r="H161" s="28">
        <v>1.1599999999999999</v>
      </c>
      <c r="I161" s="28">
        <v>20.56</v>
      </c>
      <c r="J161" s="28">
        <v>106</v>
      </c>
      <c r="K161" s="29"/>
      <c r="L161" s="28" t="s">
        <v>34</v>
      </c>
    </row>
    <row r="162" spans="1:12" x14ac:dyDescent="0.25">
      <c r="A162" s="23"/>
      <c r="B162" s="24"/>
      <c r="C162" s="25"/>
      <c r="D162" s="30" t="s">
        <v>35</v>
      </c>
      <c r="E162" s="27" t="s">
        <v>111</v>
      </c>
      <c r="F162" s="28">
        <v>130</v>
      </c>
      <c r="G162" s="28">
        <v>0</v>
      </c>
      <c r="H162" s="28">
        <v>0</v>
      </c>
      <c r="I162" s="28">
        <v>0</v>
      </c>
      <c r="J162" s="28">
        <v>115</v>
      </c>
      <c r="K162" s="29"/>
      <c r="L162" s="28" t="s">
        <v>80</v>
      </c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41</v>
      </c>
      <c r="E165" s="35"/>
      <c r="F165" s="36">
        <f>SUM(F158:F164)</f>
        <v>520</v>
      </c>
      <c r="G165" s="36">
        <f>SUM(G158:G164)</f>
        <v>8.5300000000000011</v>
      </c>
      <c r="H165" s="36">
        <f>SUM(H158:H164)</f>
        <v>5.51</v>
      </c>
      <c r="I165" s="36">
        <f>SUM(I158:I164)</f>
        <v>66.209999999999994</v>
      </c>
      <c r="J165" s="36">
        <f>SUM(J158:J164)</f>
        <v>466.48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42</v>
      </c>
      <c r="D166" s="30" t="s">
        <v>43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44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45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46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47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48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49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41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7" t="s">
        <v>50</v>
      </c>
      <c r="D176" s="57"/>
      <c r="E176" s="43"/>
      <c r="F176" s="44">
        <f>F165+F175</f>
        <v>520</v>
      </c>
      <c r="G176" s="44">
        <f>G165+G175</f>
        <v>8.5300000000000011</v>
      </c>
      <c r="H176" s="44">
        <f>H165+H175</f>
        <v>5.51</v>
      </c>
      <c r="I176" s="44">
        <f>I165+I175</f>
        <v>66.209999999999994</v>
      </c>
      <c r="J176" s="44">
        <f>J165+J175</f>
        <v>466.48</v>
      </c>
      <c r="K176" s="44"/>
      <c r="L176" s="44">
        <f>L165+L175</f>
        <v>0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112</v>
      </c>
      <c r="F177" s="21">
        <v>150</v>
      </c>
      <c r="G177" s="21">
        <v>5.48</v>
      </c>
      <c r="H177" s="21">
        <v>6.98</v>
      </c>
      <c r="I177" s="21">
        <v>25.5</v>
      </c>
      <c r="J177" s="21">
        <v>186.83</v>
      </c>
      <c r="K177" s="22" t="s">
        <v>113</v>
      </c>
      <c r="L177" s="21" t="s">
        <v>114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28</v>
      </c>
      <c r="E179" s="27" t="s">
        <v>115</v>
      </c>
      <c r="F179" s="28">
        <v>200</v>
      </c>
      <c r="G179" s="28">
        <v>0.1</v>
      </c>
      <c r="H179" s="28">
        <v>0.1</v>
      </c>
      <c r="I179" s="28">
        <v>26.4</v>
      </c>
      <c r="J179" s="28">
        <v>108</v>
      </c>
      <c r="K179" s="29">
        <v>438</v>
      </c>
      <c r="L179" s="28" t="s">
        <v>86</v>
      </c>
    </row>
    <row r="180" spans="1:12" x14ac:dyDescent="0.25">
      <c r="A180" s="23"/>
      <c r="B180" s="24"/>
      <c r="C180" s="25"/>
      <c r="D180" s="30" t="s">
        <v>32</v>
      </c>
      <c r="E180" s="27" t="s">
        <v>59</v>
      </c>
      <c r="F180" s="28">
        <v>40</v>
      </c>
      <c r="G180" s="28">
        <v>3.16</v>
      </c>
      <c r="H180" s="28">
        <v>0.8</v>
      </c>
      <c r="I180" s="28">
        <v>21.16</v>
      </c>
      <c r="J180" s="28">
        <v>106.4</v>
      </c>
      <c r="K180" s="29"/>
      <c r="L180" s="28" t="s">
        <v>69</v>
      </c>
    </row>
    <row r="181" spans="1:12" x14ac:dyDescent="0.25">
      <c r="A181" s="23"/>
      <c r="B181" s="24"/>
      <c r="C181" s="25"/>
      <c r="D181" s="30" t="s">
        <v>35</v>
      </c>
      <c r="E181" s="27" t="s">
        <v>79</v>
      </c>
      <c r="F181" s="28">
        <v>130</v>
      </c>
      <c r="G181" s="28">
        <v>0</v>
      </c>
      <c r="H181" s="28">
        <v>0</v>
      </c>
      <c r="I181" s="28">
        <v>0</v>
      </c>
      <c r="J181" s="28">
        <v>115</v>
      </c>
      <c r="K181" s="29"/>
      <c r="L181" s="28" t="s">
        <v>116</v>
      </c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41</v>
      </c>
      <c r="E184" s="35"/>
      <c r="F184" s="36">
        <f>SUM(F177:F183)</f>
        <v>520</v>
      </c>
      <c r="G184" s="36">
        <f>SUM(G177:G183)</f>
        <v>8.74</v>
      </c>
      <c r="H184" s="36">
        <f>SUM(H177:H183)</f>
        <v>7.88</v>
      </c>
      <c r="I184" s="36">
        <f>SUM(I177:I183)</f>
        <v>73.06</v>
      </c>
      <c r="J184" s="36">
        <f>SUM(J177:J183)</f>
        <v>516.23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42</v>
      </c>
      <c r="D185" s="30" t="s">
        <v>43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44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45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46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47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48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49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41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7" t="s">
        <v>50</v>
      </c>
      <c r="D195" s="57"/>
      <c r="E195" s="43"/>
      <c r="F195" s="44">
        <f>F184+F194</f>
        <v>520</v>
      </c>
      <c r="G195" s="44">
        <f>G184+G194</f>
        <v>8.74</v>
      </c>
      <c r="H195" s="44">
        <f>H184+H194</f>
        <v>7.88</v>
      </c>
      <c r="I195" s="44">
        <f>I184+I194</f>
        <v>73.06</v>
      </c>
      <c r="J195" s="44">
        <f>J184+J194</f>
        <v>516.23</v>
      </c>
      <c r="K195" s="44"/>
      <c r="L195" s="44">
        <f>L184+L194</f>
        <v>0</v>
      </c>
    </row>
    <row r="196" spans="1:12" ht="12.75" customHeight="1" x14ac:dyDescent="0.25">
      <c r="A196" s="48"/>
      <c r="B196" s="49"/>
      <c r="C196" s="58" t="s">
        <v>117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520.20000000000005</v>
      </c>
      <c r="G196" s="50">
        <f>(G24+G43+G62+G81+G100+G119+G138+G157+G176+G195)/(IF(G24=0,0,1)+IF(G43=0,0,1)+IF(G62=0,0,1)+IF(G81=0,0,1)+IF(G100=0,0,1)+IF(G119=0,0,1)+IF(G138=0,0,1)+IF(G157=0,0,1)+IF(G176=0,0,1)+IF(G195=0,0,1))</f>
        <v>24111.977999999999</v>
      </c>
      <c r="H196" s="50">
        <f>(H24+H43+H62+H81+H100+H119+H138+H157+H176+H195)/(IF(H24=0,0,1)+IF(H43=0,0,1)+IF(H62=0,0,1)+IF(H81=0,0,1)+IF(H100=0,0,1)+IF(H119=0,0,1)+IF(H138=0,0,1)+IF(H157=0,0,1)+IF(H176=0,0,1)+IF(H195=0,0,1))</f>
        <v>34201.677000000003</v>
      </c>
      <c r="I196" s="50">
        <f>(I24+I43+I62+I81+I100+I119+I138+I157+I176+I195)/(IF(I24=0,0,1)+IF(I43=0,0,1)+IF(I62=0,0,1)+IF(I81=0,0,1)+IF(I100=0,0,1)+IF(I119=0,0,1)+IF(I138=0,0,1)+IF(I157=0,0,1)+IF(I176=0,0,1)+IF(I195=0,0,1))</f>
        <v>4572.6739999999991</v>
      </c>
      <c r="J196" s="50">
        <f>(J24+J43+J62+J81+J100+J119+J138+J157+J176+J195)/(IF(J24=0,0,1)+IF(J43=0,0,1)+IF(J62=0,0,1)+IF(J81=0,0,1)+IF(J100=0,0,1)+IF(J119=0,0,1)+IF(J138=0,0,1)+IF(J157=0,0,1)+IF(J176=0,0,1)+IF(J195=0,0,1))</f>
        <v>376.55700000000002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dcterms:created xsi:type="dcterms:W3CDTF">2022-05-16T14:23:56Z</dcterms:created>
  <dcterms:modified xsi:type="dcterms:W3CDTF">2024-05-03T07:56:29Z</dcterms:modified>
  <dc:language>ru-RU</dc:language>
</cp:coreProperties>
</file>